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3" i="1" l="1"/>
  <c r="M23" i="1"/>
  <c r="O21" i="1" l="1"/>
  <c r="O28" i="1"/>
  <c r="O32" i="1" s="1"/>
  <c r="O35" i="1" s="1"/>
  <c r="M28" i="1"/>
  <c r="M21" i="1"/>
  <c r="AE28" i="1"/>
  <c r="AD28" i="1"/>
  <c r="AC28" i="1"/>
  <c r="AB28" i="1"/>
  <c r="AA28" i="1"/>
  <c r="Z28" i="1"/>
  <c r="Y28" i="1"/>
  <c r="I34" i="1" s="1"/>
  <c r="X28" i="1"/>
  <c r="H34" i="1" s="1"/>
  <c r="W28" i="1"/>
  <c r="G34" i="1" s="1"/>
  <c r="V28" i="1"/>
  <c r="F34" i="1" s="1"/>
  <c r="U28" i="1"/>
  <c r="E34" i="1" s="1"/>
  <c r="T28" i="1"/>
  <c r="S28" i="1"/>
  <c r="R28" i="1"/>
  <c r="Q28" i="1"/>
  <c r="P28" i="1"/>
  <c r="L28" i="1"/>
  <c r="K28" i="1"/>
  <c r="J28" i="1"/>
  <c r="I28" i="1"/>
  <c r="H28" i="1"/>
  <c r="H32" i="1" s="1"/>
  <c r="H35" i="1" s="1"/>
  <c r="G28" i="1"/>
  <c r="G32" i="1" s="1"/>
  <c r="F28" i="1"/>
  <c r="F32" i="1" s="1"/>
  <c r="E28" i="1"/>
  <c r="E32" i="1" s="1"/>
  <c r="N28" i="1" l="1"/>
  <c r="N32" i="1" s="1"/>
  <c r="F35" i="1"/>
  <c r="K32" i="1"/>
  <c r="M34" i="1"/>
  <c r="E35" i="1"/>
  <c r="L35" i="1" s="1"/>
  <c r="L34" i="1"/>
  <c r="I32" i="1"/>
  <c r="D29" i="1"/>
  <c r="K35" i="1"/>
  <c r="G35" i="1"/>
  <c r="K34" i="1"/>
  <c r="L32" i="1"/>
  <c r="M32" i="1" l="1"/>
  <c r="I35" i="1"/>
  <c r="M35" i="1" l="1"/>
  <c r="N35" i="1"/>
</calcChain>
</file>

<file path=xl/sharedStrings.xml><?xml version="1.0" encoding="utf-8"?>
<sst xmlns="http://schemas.openxmlformats.org/spreadsheetml/2006/main" count="120" uniqueCount="69">
  <si>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</si>
  <si>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</si>
  <si>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</si>
  <si>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</si>
  <si>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</si>
  <si>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</si>
  <si>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</si>
  <si>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</si>
  <si>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</si>
  <si>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</si>
  <si>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</si>
  <si>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</si>
  <si>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</si>
  <si>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</si>
  <si>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</si>
  <si>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</si>
  <si>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</si>
  <si>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</si>
  <si>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</si>
  <si>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</si>
  <si>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</si>
  <si>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</si>
  <si>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</si>
  <si>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</si>
  <si>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</si>
  <si>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</si>
  <si>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</si>
  <si>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</si>
  <si>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</si>
  <si>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</si>
  <si>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</si>
  <si>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</si>
  <si>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</si>
  <si>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</si>
  <si>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</si>
  <si>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</si>
  <si>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</si>
  <si>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</si>
  <si>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</si>
  <si>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</si>
  <si>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</si>
  <si>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Salli Valta</t>
  </si>
  <si>
    <t>Fera</t>
  </si>
  <si>
    <t>5.</t>
  </si>
  <si>
    <t>Fera 2</t>
  </si>
  <si>
    <t>ykköspesis</t>
  </si>
  <si>
    <t>karsintasarja</t>
  </si>
  <si>
    <t>7.</t>
  </si>
  <si>
    <t>suomensarja</t>
  </si>
  <si>
    <t>KiPe</t>
  </si>
  <si>
    <t>KiPe = Kinnarin Pesis  (1998)</t>
  </si>
  <si>
    <t>Fera = Fera, Rauma (1958)</t>
  </si>
  <si>
    <t>19.07. 2005  SoJy - Fera  0-2  (1-7, 2-4)</t>
  </si>
  <si>
    <t>21.08. 2005  KyPe - Fera 2  2-1  (1-2, 6-4, 1-1, 3-2)</t>
  </si>
  <si>
    <t>2.  ottelu</t>
  </si>
  <si>
    <t>13.  ottelu</t>
  </si>
  <si>
    <t>10.06. 2007  Fera - Pesä Ysit  0-2  (2-5, 3-7)</t>
  </si>
  <si>
    <t>KPK</t>
  </si>
  <si>
    <t>ykkössarja</t>
  </si>
  <si>
    <t>maakuntasarja</t>
  </si>
  <si>
    <t xml:space="preserve">  33 v   0 kk 16 pv</t>
  </si>
  <si>
    <t xml:space="preserve">  34 v 11 kk   7 pv</t>
  </si>
  <si>
    <t xml:space="preserve">  33 v   1 kk 18 pv</t>
  </si>
  <si>
    <t>KPK = Keravan Pallokerho  (1960),   kasvattajaseura</t>
  </si>
  <si>
    <t>3.7.1972   Kerava</t>
  </si>
  <si>
    <t>KöLa</t>
  </si>
  <si>
    <t>KöLa = Köyliön Lallit  (1946)</t>
  </si>
  <si>
    <t>****</t>
  </si>
  <si>
    <t>Fera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</si>
</sst>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9" borderId="1" xfId="0" applyFont="1" applyFill="1" applyBorder="1"/>
    <xf numFmtId="0" fontId="1" fillId="10" borderId="3" xfId="0" applyFont="1" applyFill="1" applyBorder="1" applyAlignment="1">
      <alignment horizontal="center"/>
    </xf>
    <xf numFmtId="0" fontId="1" fillId="10" borderId="1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1"/>
  <sheetViews>
    <sheetView tabSelected="1" zoomScale="90" zoomScaleNormal="90" workbookViewId="0"/>
  </sheetViews>
  <sheetFormatPr defaultRowHeight="15" customHeight="1" x14ac:dyDescent="0.25"/>
  <cols>
    <col min="1" max="1" width="0.5703125" style="26" customWidth="1"/>
    <col min="2" max="3" width="6.7109375" style="80" customWidth="1"/>
    <col min="4" max="4" width="9" style="81" customWidth="1"/>
    <col min="5" max="12" width="5.7109375" style="81" customWidth="1"/>
    <col min="13" max="13" width="6.28515625" style="81" customWidth="1"/>
    <col min="14" max="14" width="8.28515625" style="81" customWidth="1"/>
    <col min="15" max="15" width="0.5703125" style="81" customWidth="1"/>
    <col min="16" max="23" width="5.7109375" style="81" customWidth="1"/>
    <col min="24" max="27" width="5.7109375" style="26" customWidth="1"/>
    <col min="28" max="28" width="6.28515625" style="8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1.85546875" style="26" customWidth="1"/>
    <col min="34" max="34" width="36.7109375" style="26" customWidth="1"/>
    <col min="35" max="16384" width="9.140625" style="26"/>
  </cols>
  <sheetData>
    <row r="1" spans="1:38" s="10" customFormat="1" ht="15" customHeight="1" x14ac:dyDescent="0.25">
      <c r="A1" s="1"/>
      <c r="B1" s="2" t="s">
        <v>41</v>
      </c>
      <c r="C1" s="2"/>
      <c r="D1" s="3"/>
      <c r="E1" s="4" t="s">
        <v>64</v>
      </c>
      <c r="F1" s="5"/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1" t="s">
        <v>40</v>
      </c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1" t="s">
        <v>63</v>
      </c>
      <c r="AI3" s="9"/>
      <c r="AJ3" s="9"/>
      <c r="AK3" s="9"/>
      <c r="AL3" s="9"/>
    </row>
    <row r="4" spans="1:38" ht="15" customHeight="1" x14ac:dyDescent="0.2">
      <c r="A4" s="1"/>
      <c r="B4" s="83">
        <v>1989</v>
      </c>
      <c r="C4" s="83"/>
      <c r="D4" s="84" t="s">
        <v>57</v>
      </c>
      <c r="E4" s="85"/>
      <c r="F4" s="85" t="s">
        <v>58</v>
      </c>
      <c r="G4" s="89"/>
      <c r="H4" s="88"/>
      <c r="I4" s="83"/>
      <c r="J4" s="83"/>
      <c r="K4" s="83"/>
      <c r="L4" s="83"/>
      <c r="M4" s="83"/>
      <c r="N4" s="83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1" t="s">
        <v>50</v>
      </c>
      <c r="AI4" s="9"/>
      <c r="AJ4" s="9"/>
      <c r="AK4" s="9"/>
      <c r="AL4" s="9"/>
    </row>
    <row r="5" spans="1:38" ht="15" customHeight="1" x14ac:dyDescent="0.2">
      <c r="A5" s="1"/>
      <c r="B5" s="90">
        <v>1990</v>
      </c>
      <c r="C5" s="90"/>
      <c r="D5" s="97" t="s">
        <v>57</v>
      </c>
      <c r="E5" s="92"/>
      <c r="F5" s="92" t="s">
        <v>48</v>
      </c>
      <c r="G5" s="93"/>
      <c r="H5" s="94"/>
      <c r="I5" s="90"/>
      <c r="J5" s="90"/>
      <c r="K5" s="90"/>
      <c r="L5" s="90"/>
      <c r="M5" s="90"/>
      <c r="N5" s="90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1" t="s">
        <v>51</v>
      </c>
      <c r="AI5" s="9"/>
      <c r="AJ5" s="9"/>
      <c r="AK5" s="9"/>
      <c r="AL5" s="9"/>
    </row>
    <row r="6" spans="1:38" ht="15" customHeight="1" x14ac:dyDescent="0.2">
      <c r="A6" s="1"/>
      <c r="B6" s="90">
        <v>1991</v>
      </c>
      <c r="C6" s="90"/>
      <c r="D6" s="97" t="s">
        <v>57</v>
      </c>
      <c r="E6" s="92"/>
      <c r="F6" s="92" t="s">
        <v>48</v>
      </c>
      <c r="G6" s="93"/>
      <c r="H6" s="94"/>
      <c r="I6" s="90"/>
      <c r="J6" s="90"/>
      <c r="K6" s="90"/>
      <c r="L6" s="90"/>
      <c r="M6" s="90"/>
      <c r="N6" s="90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1" t="s">
        <v>66</v>
      </c>
      <c r="AI6" s="9"/>
      <c r="AJ6" s="9"/>
      <c r="AK6" s="9"/>
      <c r="AL6" s="9"/>
    </row>
    <row r="7" spans="1:38" ht="15" customHeight="1" x14ac:dyDescent="0.2">
      <c r="A7" s="1"/>
      <c r="B7" s="98">
        <v>1992</v>
      </c>
      <c r="C7" s="98"/>
      <c r="D7" s="99" t="s">
        <v>57</v>
      </c>
      <c r="E7" s="100"/>
      <c r="F7" s="100" t="s">
        <v>59</v>
      </c>
      <c r="G7" s="101"/>
      <c r="H7" s="102"/>
      <c r="I7" s="98"/>
      <c r="J7" s="98"/>
      <c r="K7" s="98"/>
      <c r="L7" s="98"/>
      <c r="M7" s="98"/>
      <c r="N7" s="98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90">
        <v>1993</v>
      </c>
      <c r="C8" s="90"/>
      <c r="D8" s="97" t="s">
        <v>57</v>
      </c>
      <c r="E8" s="92"/>
      <c r="F8" s="92" t="s">
        <v>48</v>
      </c>
      <c r="G8" s="93"/>
      <c r="H8" s="94"/>
      <c r="I8" s="90"/>
      <c r="J8" s="90"/>
      <c r="K8" s="90"/>
      <c r="L8" s="90"/>
      <c r="M8" s="90"/>
      <c r="N8" s="90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90">
        <v>1994</v>
      </c>
      <c r="C9" s="90"/>
      <c r="D9" s="97" t="s">
        <v>57</v>
      </c>
      <c r="E9" s="92"/>
      <c r="F9" s="92" t="s">
        <v>48</v>
      </c>
      <c r="G9" s="93"/>
      <c r="H9" s="94"/>
      <c r="I9" s="90"/>
      <c r="J9" s="90"/>
      <c r="K9" s="90"/>
      <c r="L9" s="90"/>
      <c r="M9" s="90"/>
      <c r="N9" s="90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90">
        <v>1995</v>
      </c>
      <c r="C10" s="90"/>
      <c r="D10" s="97" t="s">
        <v>57</v>
      </c>
      <c r="E10" s="92"/>
      <c r="F10" s="92" t="s">
        <v>48</v>
      </c>
      <c r="G10" s="93"/>
      <c r="H10" s="94"/>
      <c r="I10" s="90"/>
      <c r="J10" s="90"/>
      <c r="K10" s="90"/>
      <c r="L10" s="90"/>
      <c r="M10" s="90"/>
      <c r="N10" s="90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98">
        <v>1996</v>
      </c>
      <c r="C11" s="98"/>
      <c r="D11" s="99" t="s">
        <v>57</v>
      </c>
      <c r="E11" s="100"/>
      <c r="F11" s="100" t="s">
        <v>59</v>
      </c>
      <c r="G11" s="101"/>
      <c r="H11" s="102"/>
      <c r="I11" s="98"/>
      <c r="J11" s="98"/>
      <c r="K11" s="98"/>
      <c r="L11" s="98"/>
      <c r="M11" s="98"/>
      <c r="N11" s="98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98">
        <v>1997</v>
      </c>
      <c r="C12" s="98"/>
      <c r="D12" s="99" t="s">
        <v>57</v>
      </c>
      <c r="E12" s="100"/>
      <c r="F12" s="100" t="s">
        <v>59</v>
      </c>
      <c r="G12" s="101"/>
      <c r="H12" s="102"/>
      <c r="I12" s="98"/>
      <c r="J12" s="98"/>
      <c r="K12" s="98"/>
      <c r="L12" s="98"/>
      <c r="M12" s="98"/>
      <c r="N12" s="98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90">
        <v>1998</v>
      </c>
      <c r="C13" s="90"/>
      <c r="D13" s="97" t="s">
        <v>49</v>
      </c>
      <c r="E13" s="92"/>
      <c r="F13" s="92" t="s">
        <v>48</v>
      </c>
      <c r="G13" s="93"/>
      <c r="H13" s="94"/>
      <c r="I13" s="90"/>
      <c r="J13" s="90"/>
      <c r="K13" s="90"/>
      <c r="L13" s="90"/>
      <c r="M13" s="90"/>
      <c r="N13" s="90"/>
      <c r="O13" s="25"/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90">
        <v>1999</v>
      </c>
      <c r="C14" s="90"/>
      <c r="D14" s="97" t="s">
        <v>49</v>
      </c>
      <c r="E14" s="92"/>
      <c r="F14" s="92" t="s">
        <v>48</v>
      </c>
      <c r="G14" s="93"/>
      <c r="H14" s="94"/>
      <c r="I14" s="90"/>
      <c r="J14" s="90"/>
      <c r="K14" s="90"/>
      <c r="L14" s="90"/>
      <c r="M14" s="90"/>
      <c r="N14" s="90"/>
      <c r="O14" s="25"/>
      <c r="P14" s="27"/>
      <c r="Q14" s="27"/>
      <c r="R14" s="27"/>
      <c r="S14" s="27"/>
      <c r="T14" s="27"/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90">
        <v>2000</v>
      </c>
      <c r="C15" s="90"/>
      <c r="D15" s="97" t="s">
        <v>49</v>
      </c>
      <c r="E15" s="92"/>
      <c r="F15" s="92" t="s">
        <v>48</v>
      </c>
      <c r="G15" s="93"/>
      <c r="H15" s="94"/>
      <c r="I15" s="90"/>
      <c r="J15" s="90"/>
      <c r="K15" s="90"/>
      <c r="L15" s="90"/>
      <c r="M15" s="90"/>
      <c r="N15" s="90"/>
      <c r="O15" s="25"/>
      <c r="P15" s="27"/>
      <c r="Q15" s="27"/>
      <c r="R15" s="27"/>
      <c r="S15" s="27"/>
      <c r="T15" s="27"/>
      <c r="U15" s="30"/>
      <c r="V15" s="30"/>
      <c r="W15" s="30"/>
      <c r="X15" s="30"/>
      <c r="Y15" s="30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90">
        <v>2001</v>
      </c>
      <c r="C16" s="90"/>
      <c r="D16" s="91" t="s">
        <v>49</v>
      </c>
      <c r="E16" s="90"/>
      <c r="F16" s="92" t="s">
        <v>48</v>
      </c>
      <c r="G16" s="93"/>
      <c r="H16" s="94"/>
      <c r="I16" s="90"/>
      <c r="J16" s="90"/>
      <c r="K16" s="90"/>
      <c r="L16" s="90"/>
      <c r="M16" s="90"/>
      <c r="N16" s="90"/>
      <c r="O16" s="25"/>
      <c r="P16" s="27"/>
      <c r="Q16" s="27"/>
      <c r="R16" s="27"/>
      <c r="S16" s="27"/>
      <c r="T16" s="27"/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90">
        <v>2002</v>
      </c>
      <c r="C17" s="90"/>
      <c r="D17" s="91" t="s">
        <v>49</v>
      </c>
      <c r="E17" s="90"/>
      <c r="F17" s="92" t="s">
        <v>48</v>
      </c>
      <c r="G17" s="93"/>
      <c r="H17" s="94"/>
      <c r="I17" s="90"/>
      <c r="J17" s="90"/>
      <c r="K17" s="90"/>
      <c r="L17" s="90"/>
      <c r="M17" s="90"/>
      <c r="N17" s="90"/>
      <c r="O17" s="25"/>
      <c r="P17" s="27"/>
      <c r="Q17" s="27"/>
      <c r="R17" s="27"/>
      <c r="S17" s="27"/>
      <c r="T17" s="27"/>
      <c r="U17" s="30"/>
      <c r="V17" s="30"/>
      <c r="W17" s="30"/>
      <c r="X17" s="30"/>
      <c r="Y17" s="30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90">
        <v>2003</v>
      </c>
      <c r="C18" s="90"/>
      <c r="D18" s="91" t="s">
        <v>49</v>
      </c>
      <c r="E18" s="90"/>
      <c r="F18" s="92" t="s">
        <v>48</v>
      </c>
      <c r="G18" s="93"/>
      <c r="H18" s="94"/>
      <c r="I18" s="90"/>
      <c r="J18" s="90"/>
      <c r="K18" s="90"/>
      <c r="L18" s="90"/>
      <c r="M18" s="90"/>
      <c r="N18" s="90"/>
      <c r="O18" s="25"/>
      <c r="P18" s="27"/>
      <c r="Q18" s="27"/>
      <c r="R18" s="27"/>
      <c r="S18" s="27"/>
      <c r="T18" s="27"/>
      <c r="U18" s="30"/>
      <c r="V18" s="30"/>
      <c r="W18" s="30"/>
      <c r="X18" s="30"/>
      <c r="Y18" s="30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83">
        <v>2004</v>
      </c>
      <c r="C19" s="83"/>
      <c r="D19" s="84" t="s">
        <v>42</v>
      </c>
      <c r="E19" s="85"/>
      <c r="F19" s="85" t="s">
        <v>45</v>
      </c>
      <c r="G19" s="89"/>
      <c r="H19" s="88"/>
      <c r="I19" s="83"/>
      <c r="J19" s="83"/>
      <c r="K19" s="83"/>
      <c r="L19" s="83"/>
      <c r="M19" s="83"/>
      <c r="N19" s="83"/>
      <c r="O19" s="25"/>
      <c r="P19" s="27"/>
      <c r="Q19" s="27"/>
      <c r="R19" s="27"/>
      <c r="S19" s="27"/>
      <c r="T19" s="27"/>
      <c r="U19" s="30"/>
      <c r="V19" s="30"/>
      <c r="W19" s="30"/>
      <c r="X19" s="30"/>
      <c r="Y19" s="30"/>
      <c r="Z19" s="27"/>
      <c r="AA19" s="27"/>
      <c r="AB19" s="27"/>
      <c r="AC19" s="27"/>
      <c r="AD19" s="27"/>
      <c r="AE19" s="27"/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83">
        <v>2005</v>
      </c>
      <c r="C20" s="83"/>
      <c r="D20" s="84" t="s">
        <v>44</v>
      </c>
      <c r="E20" s="85"/>
      <c r="F20" s="85" t="s">
        <v>45</v>
      </c>
      <c r="G20" s="89"/>
      <c r="H20" s="88"/>
      <c r="I20" s="83"/>
      <c r="J20" s="83"/>
      <c r="K20" s="83"/>
      <c r="L20" s="83"/>
      <c r="M20" s="83"/>
      <c r="N20" s="83"/>
      <c r="O20" s="25"/>
      <c r="P20" s="27"/>
      <c r="Q20" s="27"/>
      <c r="R20" s="27"/>
      <c r="S20" s="27"/>
      <c r="T20" s="27"/>
      <c r="U20" s="30">
        <v>6</v>
      </c>
      <c r="V20" s="30">
        <v>0</v>
      </c>
      <c r="W20" s="30">
        <v>0</v>
      </c>
      <c r="X20" s="30">
        <v>6</v>
      </c>
      <c r="Y20" s="30">
        <v>22</v>
      </c>
      <c r="Z20" s="27"/>
      <c r="AA20" s="27"/>
      <c r="AB20" s="27"/>
      <c r="AC20" s="27"/>
      <c r="AD20" s="27"/>
      <c r="AE20" s="27"/>
      <c r="AF20" s="86" t="s">
        <v>46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27">
        <v>2005</v>
      </c>
      <c r="C21" s="27" t="s">
        <v>43</v>
      </c>
      <c r="D21" s="41" t="s">
        <v>42</v>
      </c>
      <c r="E21" s="27">
        <v>1</v>
      </c>
      <c r="F21" s="27">
        <v>0</v>
      </c>
      <c r="G21" s="27">
        <v>0</v>
      </c>
      <c r="H21" s="27">
        <v>0</v>
      </c>
      <c r="I21" s="27">
        <v>2</v>
      </c>
      <c r="J21" s="27">
        <v>1</v>
      </c>
      <c r="K21" s="27">
        <v>1</v>
      </c>
      <c r="L21" s="27">
        <v>0</v>
      </c>
      <c r="M21" s="27">
        <f>PRODUCT(F21+G21)</f>
        <v>0</v>
      </c>
      <c r="N21" s="29">
        <v>0.5</v>
      </c>
      <c r="O21" s="95">
        <f>PRODUCT(I21/N21)</f>
        <v>4</v>
      </c>
      <c r="P21" s="27"/>
      <c r="Q21" s="27"/>
      <c r="R21" s="27"/>
      <c r="S21" s="27"/>
      <c r="T21" s="27"/>
      <c r="U21" s="30"/>
      <c r="V21" s="30"/>
      <c r="W21" s="30"/>
      <c r="X21" s="30"/>
      <c r="Y21" s="30"/>
      <c r="Z21" s="27"/>
      <c r="AA21" s="27"/>
      <c r="AB21" s="27"/>
      <c r="AC21" s="27"/>
      <c r="AD21" s="27"/>
      <c r="AE21" s="27"/>
      <c r="AF21" s="14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83">
        <v>2006</v>
      </c>
      <c r="C22" s="83"/>
      <c r="D22" s="84" t="s">
        <v>44</v>
      </c>
      <c r="E22" s="85"/>
      <c r="F22" s="85" t="s">
        <v>45</v>
      </c>
      <c r="G22" s="89"/>
      <c r="H22" s="88"/>
      <c r="I22" s="83"/>
      <c r="J22" s="83"/>
      <c r="K22" s="83"/>
      <c r="L22" s="83"/>
      <c r="M22" s="83"/>
      <c r="N22" s="83"/>
      <c r="O22" s="95">
        <v>0</v>
      </c>
      <c r="P22" s="27"/>
      <c r="Q22" s="27"/>
      <c r="R22" s="27"/>
      <c r="S22" s="27"/>
      <c r="T22" s="27"/>
      <c r="U22" s="30"/>
      <c r="V22" s="30"/>
      <c r="W22" s="30"/>
      <c r="X22" s="30"/>
      <c r="Y22" s="30"/>
      <c r="Z22" s="27"/>
      <c r="AA22" s="27"/>
      <c r="AB22" s="27"/>
      <c r="AC22" s="27"/>
      <c r="AD22" s="27"/>
      <c r="AE22" s="27"/>
      <c r="AF22" s="14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27">
        <v>2007</v>
      </c>
      <c r="C23" s="27" t="s">
        <v>47</v>
      </c>
      <c r="D23" s="41" t="s">
        <v>42</v>
      </c>
      <c r="E23" s="27">
        <v>18</v>
      </c>
      <c r="F23" s="27">
        <v>0</v>
      </c>
      <c r="G23" s="27">
        <v>2</v>
      </c>
      <c r="H23" s="27">
        <v>9</v>
      </c>
      <c r="I23" s="27">
        <v>56</v>
      </c>
      <c r="J23" s="27">
        <v>27</v>
      </c>
      <c r="K23" s="27">
        <v>18</v>
      </c>
      <c r="L23" s="27">
        <v>9</v>
      </c>
      <c r="M23" s="27">
        <f>PRODUCT(F23+G23)</f>
        <v>2</v>
      </c>
      <c r="N23" s="29">
        <v>0.47799999999999998</v>
      </c>
      <c r="O23" s="95">
        <f>PRODUCT(I23/N23)</f>
        <v>117.15481171548117</v>
      </c>
      <c r="P23" s="27"/>
      <c r="Q23" s="27"/>
      <c r="R23" s="27"/>
      <c r="S23" s="27"/>
      <c r="T23" s="27"/>
      <c r="U23" s="30"/>
      <c r="V23" s="30"/>
      <c r="W23" s="30"/>
      <c r="X23" s="30"/>
      <c r="Y23" s="30"/>
      <c r="Z23" s="27"/>
      <c r="AA23" s="27"/>
      <c r="AB23" s="27"/>
      <c r="AC23" s="27"/>
      <c r="AD23" s="87"/>
      <c r="AE23" s="87"/>
      <c r="AF23" s="14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27" t="s">
        <v>67</v>
      </c>
      <c r="C24" s="27"/>
      <c r="D24" s="41"/>
      <c r="E24" s="27"/>
      <c r="F24" s="27"/>
      <c r="G24" s="27"/>
      <c r="H24" s="27"/>
      <c r="I24" s="27"/>
      <c r="J24" s="27"/>
      <c r="K24" s="27"/>
      <c r="L24" s="27"/>
      <c r="M24" s="27"/>
      <c r="N24" s="29"/>
      <c r="O24" s="95"/>
      <c r="P24" s="27"/>
      <c r="Q24" s="27"/>
      <c r="R24" s="27"/>
      <c r="S24" s="27"/>
      <c r="T24" s="27"/>
      <c r="U24" s="30"/>
      <c r="V24" s="30"/>
      <c r="W24" s="30"/>
      <c r="X24" s="30"/>
      <c r="Y24" s="30"/>
      <c r="Z24" s="27"/>
      <c r="AA24" s="27"/>
      <c r="AB24" s="27"/>
      <c r="AC24" s="27"/>
      <c r="AD24" s="87"/>
      <c r="AE24" s="87"/>
      <c r="AF24" s="14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83">
        <v>2015</v>
      </c>
      <c r="C25" s="83"/>
      <c r="D25" s="84" t="s">
        <v>65</v>
      </c>
      <c r="E25" s="85"/>
      <c r="F25" s="85" t="s">
        <v>45</v>
      </c>
      <c r="G25" s="89"/>
      <c r="H25" s="88"/>
      <c r="I25" s="83"/>
      <c r="J25" s="83"/>
      <c r="K25" s="83"/>
      <c r="L25" s="83"/>
      <c r="M25" s="83"/>
      <c r="N25" s="83"/>
      <c r="O25" s="25"/>
      <c r="P25" s="27"/>
      <c r="Q25" s="27"/>
      <c r="R25" s="27"/>
      <c r="S25" s="27"/>
      <c r="T25" s="27"/>
      <c r="U25" s="30"/>
      <c r="V25" s="30"/>
      <c r="W25" s="30"/>
      <c r="X25" s="30"/>
      <c r="Y25" s="30"/>
      <c r="Z25" s="27"/>
      <c r="AA25" s="27"/>
      <c r="AB25" s="27"/>
      <c r="AC25" s="27"/>
      <c r="AD25" s="27"/>
      <c r="AE25" s="27"/>
      <c r="AF25" s="14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27" t="s">
        <v>67</v>
      </c>
      <c r="C26" s="27"/>
      <c r="D26" s="41"/>
      <c r="E26" s="27"/>
      <c r="F26" s="27"/>
      <c r="G26" s="27"/>
      <c r="H26" s="27"/>
      <c r="I26" s="27"/>
      <c r="J26" s="27"/>
      <c r="K26" s="27"/>
      <c r="L26" s="27"/>
      <c r="M26" s="27"/>
      <c r="N26" s="29"/>
      <c r="O26" s="95"/>
      <c r="P26" s="27"/>
      <c r="Q26" s="27"/>
      <c r="R26" s="27"/>
      <c r="S26" s="27"/>
      <c r="T26" s="27"/>
      <c r="U26" s="30"/>
      <c r="V26" s="30"/>
      <c r="W26" s="30"/>
      <c r="X26" s="30"/>
      <c r="Y26" s="30"/>
      <c r="Z26" s="27"/>
      <c r="AA26" s="27"/>
      <c r="AB26" s="27"/>
      <c r="AC26" s="27"/>
      <c r="AD26" s="87"/>
      <c r="AE26" s="87"/>
      <c r="AF26" s="14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90">
        <v>2018</v>
      </c>
      <c r="C27" s="90"/>
      <c r="D27" s="91" t="s">
        <v>68</v>
      </c>
      <c r="E27" s="90"/>
      <c r="F27" s="92" t="s">
        <v>48</v>
      </c>
      <c r="G27" s="93"/>
      <c r="H27" s="94"/>
      <c r="I27" s="90"/>
      <c r="J27" s="90"/>
      <c r="K27" s="90"/>
      <c r="L27" s="90"/>
      <c r="M27" s="90"/>
      <c r="N27" s="90"/>
      <c r="O27" s="25"/>
      <c r="P27" s="27"/>
      <c r="Q27" s="27"/>
      <c r="R27" s="27"/>
      <c r="S27" s="27"/>
      <c r="T27" s="27"/>
      <c r="U27" s="30"/>
      <c r="V27" s="30"/>
      <c r="W27" s="30"/>
      <c r="X27" s="30"/>
      <c r="Y27" s="30"/>
      <c r="Z27" s="27"/>
      <c r="AA27" s="27"/>
      <c r="AB27" s="27"/>
      <c r="AC27" s="27"/>
      <c r="AD27" s="27"/>
      <c r="AE27" s="27"/>
      <c r="AF27" s="14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7" t="s">
        <v>9</v>
      </c>
      <c r="C28" s="18"/>
      <c r="D28" s="16"/>
      <c r="E28" s="19">
        <f t="shared" ref="E28:M28" si="0">SUM(E16:E24)</f>
        <v>19</v>
      </c>
      <c r="F28" s="19">
        <f t="shared" si="0"/>
        <v>0</v>
      </c>
      <c r="G28" s="19">
        <f t="shared" si="0"/>
        <v>2</v>
      </c>
      <c r="H28" s="19">
        <f t="shared" si="0"/>
        <v>9</v>
      </c>
      <c r="I28" s="19">
        <f t="shared" si="0"/>
        <v>58</v>
      </c>
      <c r="J28" s="19">
        <f t="shared" si="0"/>
        <v>28</v>
      </c>
      <c r="K28" s="19">
        <f t="shared" si="0"/>
        <v>19</v>
      </c>
      <c r="L28" s="19">
        <f t="shared" si="0"/>
        <v>9</v>
      </c>
      <c r="M28" s="19">
        <f t="shared" si="0"/>
        <v>2</v>
      </c>
      <c r="N28" s="31">
        <f>PRODUCT(I28/O28)</f>
        <v>0.47872634341759912</v>
      </c>
      <c r="O28" s="32">
        <f t="shared" ref="O28:AE28" si="1">SUM(O16:O24)</f>
        <v>121.15481171548117</v>
      </c>
      <c r="P28" s="19">
        <f t="shared" si="1"/>
        <v>0</v>
      </c>
      <c r="Q28" s="19">
        <f t="shared" si="1"/>
        <v>0</v>
      </c>
      <c r="R28" s="19">
        <f t="shared" si="1"/>
        <v>0</v>
      </c>
      <c r="S28" s="19">
        <f t="shared" si="1"/>
        <v>0</v>
      </c>
      <c r="T28" s="19">
        <f t="shared" si="1"/>
        <v>0</v>
      </c>
      <c r="U28" s="19">
        <f t="shared" si="1"/>
        <v>6</v>
      </c>
      <c r="V28" s="19">
        <f t="shared" si="1"/>
        <v>0</v>
      </c>
      <c r="W28" s="19">
        <f t="shared" si="1"/>
        <v>0</v>
      </c>
      <c r="X28" s="19">
        <f t="shared" si="1"/>
        <v>6</v>
      </c>
      <c r="Y28" s="19">
        <f t="shared" si="1"/>
        <v>22</v>
      </c>
      <c r="Z28" s="19">
        <f t="shared" si="1"/>
        <v>0</v>
      </c>
      <c r="AA28" s="19">
        <f t="shared" si="1"/>
        <v>0</v>
      </c>
      <c r="AB28" s="19">
        <f t="shared" si="1"/>
        <v>0</v>
      </c>
      <c r="AC28" s="19">
        <f t="shared" si="1"/>
        <v>0</v>
      </c>
      <c r="AD28" s="19">
        <f t="shared" si="1"/>
        <v>0</v>
      </c>
      <c r="AE28" s="19">
        <f t="shared" si="1"/>
        <v>0</v>
      </c>
      <c r="AF28" s="14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28" t="s">
        <v>2</v>
      </c>
      <c r="C29" s="33"/>
      <c r="D29" s="34">
        <f>SUM(F28:H28)+((I28-F28-G28)/3)+(E28/3)+(Z28*25)+(AA28*25)+(AB28*10)+(AC28*25)+(AD28*20)+(AE28*15)</f>
        <v>36</v>
      </c>
      <c r="E29" s="1"/>
      <c r="F29" s="1"/>
      <c r="G29" s="1"/>
      <c r="H29" s="1"/>
      <c r="I29" s="1"/>
      <c r="J29" s="1"/>
      <c r="K29" s="1"/>
      <c r="L29" s="1"/>
      <c r="M29" s="1"/>
      <c r="N29" s="35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5"/>
      <c r="AC29" s="1"/>
      <c r="AD29" s="36"/>
      <c r="AE29" s="1"/>
      <c r="AF29" s="1"/>
      <c r="AG29" s="24"/>
      <c r="AH29" s="9"/>
      <c r="AI29" s="9"/>
      <c r="AJ29" s="9"/>
      <c r="AK29" s="9"/>
      <c r="AL29" s="9"/>
    </row>
    <row r="30" spans="1:38" s="10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37"/>
      <c r="P30" s="1"/>
      <c r="Q30" s="38"/>
      <c r="R30" s="1"/>
      <c r="S30" s="1"/>
      <c r="T30" s="1"/>
      <c r="U30" s="1"/>
      <c r="V30" s="1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23" t="s">
        <v>16</v>
      </c>
      <c r="C31" s="40"/>
      <c r="D31" s="40"/>
      <c r="E31" s="19" t="s">
        <v>4</v>
      </c>
      <c r="F31" s="19" t="s">
        <v>13</v>
      </c>
      <c r="G31" s="16" t="s">
        <v>14</v>
      </c>
      <c r="H31" s="19" t="s">
        <v>15</v>
      </c>
      <c r="I31" s="19" t="s">
        <v>3</v>
      </c>
      <c r="J31" s="1"/>
      <c r="K31" s="19" t="s">
        <v>25</v>
      </c>
      <c r="L31" s="19" t="s">
        <v>26</v>
      </c>
      <c r="M31" s="19" t="s">
        <v>27</v>
      </c>
      <c r="N31" s="31" t="s">
        <v>38</v>
      </c>
      <c r="O31" s="25"/>
      <c r="P31" s="41" t="s">
        <v>33</v>
      </c>
      <c r="Q31" s="13"/>
      <c r="R31" s="13"/>
      <c r="S31" s="13"/>
      <c r="T31" s="42"/>
      <c r="U31" s="42"/>
      <c r="V31" s="42"/>
      <c r="W31" s="42"/>
      <c r="X31" s="42"/>
      <c r="Y31" s="13"/>
      <c r="Z31" s="13"/>
      <c r="AA31" s="13"/>
      <c r="AB31" s="12"/>
      <c r="AC31" s="13"/>
      <c r="AD31" s="13"/>
      <c r="AE31" s="13"/>
      <c r="AF31" s="43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41" t="s">
        <v>17</v>
      </c>
      <c r="C32" s="13"/>
      <c r="D32" s="44"/>
      <c r="E32" s="27">
        <f>PRODUCT(E28)</f>
        <v>19</v>
      </c>
      <c r="F32" s="27">
        <f>PRODUCT(F28)</f>
        <v>0</v>
      </c>
      <c r="G32" s="27">
        <f>PRODUCT(G28)</f>
        <v>2</v>
      </c>
      <c r="H32" s="27">
        <f>PRODUCT(H28)</f>
        <v>9</v>
      </c>
      <c r="I32" s="27">
        <f>PRODUCT(I28)</f>
        <v>58</v>
      </c>
      <c r="J32" s="1"/>
      <c r="K32" s="45">
        <f>PRODUCT((F32+G32)/E32)</f>
        <v>0.10526315789473684</v>
      </c>
      <c r="L32" s="45">
        <f>PRODUCT(H32/E32)</f>
        <v>0.47368421052631576</v>
      </c>
      <c r="M32" s="45">
        <f>PRODUCT(I32/E32)</f>
        <v>3.0526315789473686</v>
      </c>
      <c r="N32" s="29">
        <f>PRODUCT(N28)</f>
        <v>0.47872634341759912</v>
      </c>
      <c r="O32" s="25">
        <f>PRODUCT(O28)</f>
        <v>121.15481171548117</v>
      </c>
      <c r="P32" s="46" t="s">
        <v>34</v>
      </c>
      <c r="Q32" s="47"/>
      <c r="R32" s="47"/>
      <c r="S32" s="48" t="s">
        <v>52</v>
      </c>
      <c r="T32" s="48"/>
      <c r="U32" s="48"/>
      <c r="V32" s="48"/>
      <c r="W32" s="48"/>
      <c r="X32" s="48"/>
      <c r="Y32" s="48"/>
      <c r="Z32" s="48"/>
      <c r="AA32" s="48"/>
      <c r="AB32" s="49"/>
      <c r="AC32" s="48"/>
      <c r="AD32" s="50" t="s">
        <v>39</v>
      </c>
      <c r="AE32" s="50"/>
      <c r="AF32" s="51" t="s">
        <v>60</v>
      </c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52" t="s">
        <v>18</v>
      </c>
      <c r="C33" s="53"/>
      <c r="D33" s="54"/>
      <c r="E33" s="27"/>
      <c r="F33" s="27"/>
      <c r="G33" s="27"/>
      <c r="H33" s="27"/>
      <c r="I33" s="27"/>
      <c r="J33" s="1"/>
      <c r="K33" s="45"/>
      <c r="L33" s="45"/>
      <c r="M33" s="45"/>
      <c r="N33" s="29"/>
      <c r="O33" s="55">
        <v>0</v>
      </c>
      <c r="P33" s="56" t="s">
        <v>35</v>
      </c>
      <c r="Q33" s="57"/>
      <c r="R33" s="57"/>
      <c r="S33" s="58" t="s">
        <v>56</v>
      </c>
      <c r="T33" s="58"/>
      <c r="U33" s="58"/>
      <c r="V33" s="58"/>
      <c r="W33" s="58"/>
      <c r="X33" s="58"/>
      <c r="Y33" s="58"/>
      <c r="Z33" s="58"/>
      <c r="AA33" s="58"/>
      <c r="AB33" s="59"/>
      <c r="AC33" s="58"/>
      <c r="AD33" s="60" t="s">
        <v>55</v>
      </c>
      <c r="AE33" s="60"/>
      <c r="AF33" s="61" t="s">
        <v>61</v>
      </c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62" t="s">
        <v>19</v>
      </c>
      <c r="C34" s="63"/>
      <c r="D34" s="64"/>
      <c r="E34" s="30">
        <f>PRODUCT(U28)</f>
        <v>6</v>
      </c>
      <c r="F34" s="30">
        <f>PRODUCT(V28)</f>
        <v>0</v>
      </c>
      <c r="G34" s="30">
        <f>PRODUCT(W28)</f>
        <v>0</v>
      </c>
      <c r="H34" s="30">
        <f>PRODUCT(X28)</f>
        <v>6</v>
      </c>
      <c r="I34" s="30">
        <f>PRODUCT(Y28)</f>
        <v>22</v>
      </c>
      <c r="J34" s="1"/>
      <c r="K34" s="65">
        <f>PRODUCT((F34+G34)/E34)</f>
        <v>0</v>
      </c>
      <c r="L34" s="65">
        <f>PRODUCT(H34/E34)</f>
        <v>1</v>
      </c>
      <c r="M34" s="65">
        <f>PRODUCT(I34/E34)</f>
        <v>3.6666666666666665</v>
      </c>
      <c r="N34" s="66">
        <v>0.5</v>
      </c>
      <c r="O34" s="25">
        <v>44</v>
      </c>
      <c r="P34" s="56" t="s">
        <v>36</v>
      </c>
      <c r="Q34" s="57"/>
      <c r="R34" s="57"/>
      <c r="S34" s="58" t="s">
        <v>53</v>
      </c>
      <c r="T34" s="58"/>
      <c r="U34" s="58"/>
      <c r="V34" s="58"/>
      <c r="W34" s="58"/>
      <c r="X34" s="58"/>
      <c r="Y34" s="58"/>
      <c r="Z34" s="58"/>
      <c r="AA34" s="58"/>
      <c r="AB34" s="59"/>
      <c r="AC34" s="58"/>
      <c r="AD34" s="60" t="s">
        <v>54</v>
      </c>
      <c r="AE34" s="60"/>
      <c r="AF34" s="61" t="s">
        <v>62</v>
      </c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67" t="s">
        <v>20</v>
      </c>
      <c r="C35" s="68"/>
      <c r="D35" s="69"/>
      <c r="E35" s="19">
        <f>SUM(E32:E34)</f>
        <v>25</v>
      </c>
      <c r="F35" s="19">
        <f>SUM(F32:F34)</f>
        <v>0</v>
      </c>
      <c r="G35" s="19">
        <f>SUM(G32:G34)</f>
        <v>2</v>
      </c>
      <c r="H35" s="19">
        <f>SUM(H32:H34)</f>
        <v>15</v>
      </c>
      <c r="I35" s="19">
        <f>SUM(I32:I34)</f>
        <v>80</v>
      </c>
      <c r="J35" s="1"/>
      <c r="K35" s="70">
        <f>PRODUCT((F35+G35)/E35)</f>
        <v>0.08</v>
      </c>
      <c r="L35" s="70">
        <f>PRODUCT(H35/E35)</f>
        <v>0.6</v>
      </c>
      <c r="M35" s="70">
        <f>PRODUCT(I35/E35)</f>
        <v>3.2</v>
      </c>
      <c r="N35" s="31">
        <f>PRODUCT(I35/O35)</f>
        <v>0.48439400081070128</v>
      </c>
      <c r="O35" s="25">
        <f>SUM(O32:O34)</f>
        <v>165.15481171548117</v>
      </c>
      <c r="P35" s="71" t="s">
        <v>37</v>
      </c>
      <c r="Q35" s="72"/>
      <c r="R35" s="72"/>
      <c r="S35" s="73"/>
      <c r="T35" s="73"/>
      <c r="U35" s="73"/>
      <c r="V35" s="73"/>
      <c r="W35" s="73"/>
      <c r="X35" s="73"/>
      <c r="Y35" s="73"/>
      <c r="Z35" s="73"/>
      <c r="AA35" s="73"/>
      <c r="AB35" s="74"/>
      <c r="AC35" s="73"/>
      <c r="AD35" s="73"/>
      <c r="AE35" s="75"/>
      <c r="AF35" s="76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36"/>
      <c r="C36" s="36"/>
      <c r="D36" s="96"/>
      <c r="E36" s="36"/>
      <c r="F36" s="36"/>
      <c r="G36" s="36"/>
      <c r="H36" s="36"/>
      <c r="I36" s="36"/>
      <c r="J36" s="1"/>
      <c r="K36" s="36"/>
      <c r="L36" s="36"/>
      <c r="M36" s="36"/>
      <c r="N36" s="35"/>
      <c r="O36" s="25"/>
      <c r="P36" s="1"/>
      <c r="Q36" s="38"/>
      <c r="R36" s="1"/>
      <c r="S36" s="1"/>
      <c r="T36" s="25"/>
      <c r="U36" s="25"/>
      <c r="V36" s="77"/>
      <c r="W36" s="1"/>
      <c r="X36" s="1"/>
      <c r="Y36" s="1"/>
      <c r="Z36" s="1"/>
      <c r="AA36" s="1"/>
      <c r="AB36" s="25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7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38"/>
      <c r="R38" s="1"/>
      <c r="S38" s="1"/>
      <c r="T38" s="25"/>
      <c r="U38" s="25"/>
      <c r="V38" s="7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38"/>
      <c r="R39" s="1"/>
      <c r="S39" s="1"/>
      <c r="T39" s="25"/>
      <c r="U39" s="25"/>
      <c r="V39" s="7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38"/>
      <c r="R40" s="1"/>
      <c r="S40" s="1"/>
      <c r="T40" s="25"/>
      <c r="U40" s="25"/>
      <c r="V40" s="7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38"/>
      <c r="R41" s="1"/>
      <c r="S41" s="1"/>
      <c r="T41" s="25"/>
      <c r="U41" s="25"/>
      <c r="V41" s="7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7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78"/>
      <c r="N42" s="78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7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7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7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7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7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9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7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9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7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9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7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9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7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9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7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9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7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9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7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9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7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9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7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9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7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9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7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9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7"/>
      <c r="W58" s="1"/>
      <c r="X58" s="25"/>
      <c r="Y58" s="25"/>
      <c r="Z58" s="25"/>
      <c r="AA58" s="25"/>
      <c r="AB58" s="25"/>
      <c r="AC58" s="25"/>
      <c r="AD58" s="25"/>
      <c r="AE58" s="25"/>
      <c r="AF58" s="25"/>
      <c r="AG58" s="9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7"/>
      <c r="W59" s="1"/>
      <c r="X59" s="25"/>
      <c r="Y59" s="25"/>
      <c r="Z59" s="25"/>
      <c r="AA59" s="25"/>
      <c r="AB59" s="25"/>
      <c r="AC59" s="25"/>
      <c r="AD59" s="25"/>
      <c r="AE59" s="25"/>
      <c r="AF59" s="25"/>
      <c r="AG59" s="9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77"/>
      <c r="W60" s="1"/>
      <c r="X60" s="25"/>
      <c r="Y60" s="25"/>
      <c r="Z60" s="25"/>
      <c r="AA60" s="25"/>
      <c r="AB60" s="25"/>
      <c r="AC60" s="25"/>
      <c r="AD60" s="25"/>
      <c r="AE60" s="25"/>
      <c r="AF60" s="25"/>
      <c r="AG60" s="9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5"/>
      <c r="P61" s="1"/>
      <c r="Q61" s="38"/>
      <c r="R61" s="1"/>
      <c r="S61" s="1"/>
      <c r="T61" s="25"/>
      <c r="U61" s="25"/>
      <c r="V61" s="77"/>
      <c r="W61" s="1"/>
      <c r="X61" s="25"/>
      <c r="Y61" s="25"/>
      <c r="Z61" s="25"/>
      <c r="AA61" s="25"/>
      <c r="AB61" s="25"/>
      <c r="AC61" s="25"/>
      <c r="AD61" s="25"/>
      <c r="AE61" s="25"/>
      <c r="AF61" s="25"/>
      <c r="AG61" s="9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5"/>
      <c r="P62" s="1"/>
      <c r="Q62" s="38"/>
      <c r="R62" s="1"/>
      <c r="S62" s="1"/>
      <c r="T62" s="25"/>
      <c r="U62" s="25"/>
      <c r="V62" s="77"/>
      <c r="W62" s="1"/>
      <c r="X62" s="25"/>
      <c r="Y62" s="25"/>
      <c r="Z62" s="25"/>
      <c r="AA62" s="25"/>
      <c r="AB62" s="25"/>
      <c r="AC62" s="25"/>
      <c r="AD62" s="25"/>
      <c r="AE62" s="25"/>
      <c r="AF62" s="25"/>
      <c r="AG62" s="9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5"/>
      <c r="P63" s="1"/>
      <c r="Q63" s="38"/>
      <c r="R63" s="1"/>
      <c r="S63" s="1"/>
      <c r="T63" s="25"/>
      <c r="U63" s="25"/>
      <c r="V63" s="77"/>
      <c r="W63" s="1"/>
      <c r="X63" s="25"/>
      <c r="Y63" s="25"/>
      <c r="Z63" s="25"/>
      <c r="AA63" s="25"/>
      <c r="AB63" s="25"/>
      <c r="AC63" s="25"/>
      <c r="AD63" s="25"/>
      <c r="AE63" s="25"/>
      <c r="AF63" s="25"/>
      <c r="AG63" s="9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5"/>
      <c r="P64" s="1"/>
      <c r="Q64" s="38"/>
      <c r="R64" s="1"/>
      <c r="S64" s="1"/>
      <c r="T64" s="25"/>
      <c r="U64" s="25"/>
      <c r="V64" s="77"/>
      <c r="W64" s="1"/>
      <c r="X64" s="25"/>
      <c r="Y64" s="25"/>
      <c r="Z64" s="25"/>
      <c r="AA64" s="25"/>
      <c r="AB64" s="25"/>
      <c r="AC64" s="25"/>
      <c r="AD64" s="25"/>
      <c r="AE64" s="25"/>
      <c r="AF64" s="25"/>
      <c r="AG64" s="9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5"/>
      <c r="P65" s="1"/>
      <c r="Q65" s="38"/>
      <c r="R65" s="1"/>
      <c r="S65" s="1"/>
      <c r="T65" s="25"/>
      <c r="U65" s="25"/>
      <c r="V65" s="77"/>
      <c r="W65" s="1"/>
      <c r="X65" s="25"/>
      <c r="Y65" s="25"/>
      <c r="Z65" s="25"/>
      <c r="AA65" s="25"/>
      <c r="AB65" s="25"/>
      <c r="AC65" s="25"/>
      <c r="AD65" s="25"/>
      <c r="AE65" s="25"/>
      <c r="AF65" s="25"/>
      <c r="AG65" s="9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5"/>
      <c r="P66" s="1"/>
      <c r="Q66" s="38"/>
      <c r="R66" s="1"/>
      <c r="S66" s="1"/>
      <c r="T66" s="25"/>
      <c r="U66" s="25"/>
      <c r="V66" s="77"/>
      <c r="W66" s="1"/>
      <c r="X66" s="25"/>
      <c r="Y66" s="25"/>
      <c r="Z66" s="25"/>
      <c r="AA66" s="25"/>
      <c r="AB66" s="25"/>
      <c r="AC66" s="25"/>
      <c r="AD66" s="25"/>
      <c r="AE66" s="25"/>
      <c r="AF66" s="25"/>
      <c r="AG66" s="9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5"/>
      <c r="P67" s="1"/>
      <c r="Q67" s="38"/>
      <c r="R67" s="1"/>
      <c r="S67" s="1"/>
      <c r="T67" s="25"/>
      <c r="U67" s="25"/>
      <c r="V67" s="77"/>
      <c r="W67" s="1"/>
      <c r="X67" s="25"/>
      <c r="Y67" s="25"/>
      <c r="Z67" s="25"/>
      <c r="AA67" s="25"/>
      <c r="AB67" s="25"/>
      <c r="AC67" s="25"/>
      <c r="AD67" s="25"/>
      <c r="AE67" s="25"/>
      <c r="AF67" s="25"/>
      <c r="AG67" s="9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5"/>
      <c r="P68" s="1"/>
      <c r="Q68" s="38"/>
      <c r="R68" s="1"/>
      <c r="S68" s="1"/>
      <c r="T68" s="25"/>
      <c r="U68" s="25"/>
      <c r="V68" s="77"/>
      <c r="W68" s="1"/>
      <c r="X68" s="25"/>
      <c r="Y68" s="25"/>
      <c r="Z68" s="25"/>
      <c r="AA68" s="25"/>
      <c r="AB68" s="25"/>
      <c r="AC68" s="25"/>
      <c r="AD68" s="25"/>
      <c r="AE68" s="25"/>
      <c r="AF68" s="25"/>
      <c r="AG68" s="9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5"/>
      <c r="P69" s="1"/>
      <c r="Q69" s="38"/>
      <c r="R69" s="1"/>
      <c r="S69" s="1"/>
      <c r="T69" s="25"/>
      <c r="U69" s="25"/>
      <c r="V69" s="77"/>
      <c r="W69" s="1"/>
      <c r="X69" s="25"/>
      <c r="Y69" s="25"/>
      <c r="Z69" s="25"/>
      <c r="AA69" s="25"/>
      <c r="AB69" s="25"/>
      <c r="AC69" s="25"/>
      <c r="AD69" s="25"/>
      <c r="AE69" s="25"/>
      <c r="AF69" s="25"/>
      <c r="AG69" s="9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5"/>
      <c r="P70" s="1"/>
      <c r="Q70" s="38"/>
      <c r="R70" s="1"/>
      <c r="S70" s="1"/>
      <c r="T70" s="25"/>
      <c r="U70" s="25"/>
      <c r="V70" s="77"/>
      <c r="W70" s="1"/>
      <c r="X70" s="25"/>
      <c r="Y70" s="25"/>
      <c r="Z70" s="25"/>
      <c r="AA70" s="25"/>
      <c r="AB70" s="25"/>
      <c r="AC70" s="25"/>
      <c r="AD70" s="25"/>
      <c r="AE70" s="25"/>
      <c r="AF70" s="25"/>
      <c r="AG70" s="9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5"/>
      <c r="P71" s="1"/>
      <c r="Q71" s="38"/>
      <c r="R71" s="1"/>
      <c r="S71" s="1"/>
      <c r="T71" s="25"/>
      <c r="U71" s="25"/>
      <c r="V71" s="77"/>
      <c r="W71" s="1"/>
      <c r="X71" s="25"/>
      <c r="Y71" s="25"/>
      <c r="Z71" s="25"/>
      <c r="AA71" s="25"/>
      <c r="AB71" s="25"/>
      <c r="AC71" s="25"/>
      <c r="AD71" s="25"/>
      <c r="AE71" s="25"/>
      <c r="AF71" s="25"/>
      <c r="AG71" s="9"/>
      <c r="AH71" s="9"/>
      <c r="AI71" s="9"/>
      <c r="AJ71" s="9"/>
      <c r="AK71" s="9"/>
      <c r="AL7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2019-02-16T13:50:17Z</dcterms:modified>
</cp:coreProperties>
</file>